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附1" sheetId="4" r:id="rId1"/>
  </sheets>
  <definedNames>
    <definedName name="_xlnm.Print_Area" localSheetId="0">附1!$A$1:$O$23</definedName>
  </definedNames>
  <calcPr calcId="144525"/>
</workbook>
</file>

<file path=xl/sharedStrings.xml><?xml version="1.0" encoding="utf-8"?>
<sst xmlns="http://schemas.openxmlformats.org/spreadsheetml/2006/main" count="38" uniqueCount="37">
  <si>
    <t>附件1：</t>
  </si>
  <si>
    <t xml:space="preserve"> 汉中市农田建设项目资金投入情况表</t>
  </si>
  <si>
    <t>区域</t>
  </si>
  <si>
    <t>行次</t>
  </si>
  <si>
    <t>任务量（万亩）</t>
  </si>
  <si>
    <t>资金投入（万元）</t>
  </si>
  <si>
    <t>备注</t>
  </si>
  <si>
    <t>合计</t>
  </si>
  <si>
    <t>地方政府投入</t>
  </si>
  <si>
    <t>社会投入</t>
  </si>
  <si>
    <t>中央财政资金</t>
  </si>
  <si>
    <t>地方财政资金</t>
  </si>
  <si>
    <t>地方政府债券</t>
  </si>
  <si>
    <t>新增耕地指标调剂收益</t>
  </si>
  <si>
    <t>土地出让收益</t>
  </si>
  <si>
    <t>政府贷款</t>
  </si>
  <si>
    <t>其他</t>
  </si>
  <si>
    <t>社会主体贷款</t>
  </si>
  <si>
    <t>受益主体自筹资金（含投劳折资）</t>
  </si>
  <si>
    <t>2021年汉中市南郑区新集镇高标准农田建设项目</t>
  </si>
  <si>
    <t>2021年汉中市南郑区协税镇高标准农田建设项目</t>
  </si>
  <si>
    <t>2021年汉中市南郑区汉山街道办高标准农田建设项目</t>
  </si>
  <si>
    <t>2021年汉中市城固县老庄镇、柳林镇高标准农田建设项目</t>
  </si>
  <si>
    <t>2021年汉中市城固县原公镇高标准农田建设项目</t>
  </si>
  <si>
    <t>2021年汉中市洋县磨子桥镇高标准农田建设项目</t>
  </si>
  <si>
    <t>2021年汉中市西乡县杨河镇高标准农田建设项目</t>
  </si>
  <si>
    <t>2021年汉中市西乡县沙河镇高标准农田建设项目</t>
  </si>
  <si>
    <t>2021年汉中市留坝县江口镇高标准农田建设项目</t>
  </si>
  <si>
    <t>2021年汉中市勉县元墩镇高标准农田建设项目</t>
  </si>
  <si>
    <t>2021年汉中市勉县同沟寺镇高标准农田建设项目</t>
  </si>
  <si>
    <t>2021年汉中市宁强县舒家坝镇高标准农田建设项目</t>
  </si>
  <si>
    <t>2021年汉中市略阳县硖口驿镇高标准农田建设项目</t>
  </si>
  <si>
    <t>2021年汉中市镇巴县赤南镇高标准农田建设项目</t>
  </si>
  <si>
    <t>2021年汉中市镇巴县渔渡镇高标准农田建设项目</t>
  </si>
  <si>
    <t>2021年汉中市镇巴县仁村镇高标准农田建设项目</t>
  </si>
  <si>
    <t>2021年汉中市镇巴县长岭镇高标准农田建设项目</t>
  </si>
  <si>
    <t>合   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</si>
</sst>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;[Red]0"/>
    <numFmt numFmtId="177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华文中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2" borderId="17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17" borderId="12" applyNumberFormat="0" applyAlignment="0" applyProtection="0">
      <alignment vertical="center"/>
    </xf>
    <xf numFmtId="0" fontId="21" fillId="17" borderId="13" applyNumberFormat="0" applyAlignment="0" applyProtection="0">
      <alignment vertical="center"/>
    </xf>
    <xf numFmtId="0" fontId="13" fillId="11" borderId="11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view="pageBreakPreview" zoomScaleNormal="85" zoomScaleSheetLayoutView="100" workbookViewId="0">
      <selection activeCell="A6" sqref="A6"/>
    </sheetView>
  </sheetViews>
  <sheetFormatPr defaultColWidth="9" defaultRowHeight="13.5"/>
  <cols>
    <col min="1" max="1" width="42.625" customWidth="1"/>
    <col min="2" max="2" width="3.875" customWidth="1"/>
    <col min="3" max="3" width="7.125" customWidth="1"/>
    <col min="4" max="4" width="7.5" customWidth="1"/>
    <col min="5" max="5" width="5.75" customWidth="1"/>
    <col min="6" max="7" width="6.375" customWidth="1"/>
    <col min="8" max="8" width="6.25" customWidth="1"/>
    <col min="9" max="9" width="10" customWidth="1"/>
    <col min="10" max="10" width="6.25" customWidth="1"/>
    <col min="11" max="11" width="4.875" customWidth="1"/>
    <col min="12" max="12" width="4.375" customWidth="1"/>
    <col min="13" max="13" width="6.25" customWidth="1"/>
    <col min="14" max="14" width="10" customWidth="1"/>
    <col min="15" max="15" width="4.875" customWidth="1"/>
  </cols>
  <sheetData>
    <row r="1" ht="18" customHeight="1" spans="1:6">
      <c r="A1" s="2" t="s">
        <v>0</v>
      </c>
      <c r="B1" s="2"/>
      <c r="C1" s="2"/>
      <c r="D1" s="3"/>
      <c r="E1" s="3"/>
      <c r="F1" s="3"/>
    </row>
    <row r="2" s="1" customFormat="1" ht="24.9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36" customHeight="1" spans="1:15">
      <c r="A3" s="5" t="s">
        <v>2</v>
      </c>
      <c r="B3" s="6" t="s">
        <v>3</v>
      </c>
      <c r="C3" s="7" t="s">
        <v>4</v>
      </c>
      <c r="D3" s="5" t="s">
        <v>5</v>
      </c>
      <c r="E3" s="5"/>
      <c r="F3" s="5"/>
      <c r="G3" s="5"/>
      <c r="H3" s="5"/>
      <c r="I3" s="5"/>
      <c r="J3" s="5"/>
      <c r="K3" s="5"/>
      <c r="L3" s="5"/>
      <c r="M3" s="5"/>
      <c r="N3" s="5"/>
      <c r="O3" s="14" t="s">
        <v>6</v>
      </c>
    </row>
    <row r="4" ht="27" customHeight="1" spans="1:15">
      <c r="A4" s="5"/>
      <c r="B4" s="6"/>
      <c r="C4" s="8"/>
      <c r="D4" s="9" t="s">
        <v>7</v>
      </c>
      <c r="E4" s="10" t="s">
        <v>8</v>
      </c>
      <c r="F4" s="11"/>
      <c r="G4" s="11"/>
      <c r="H4" s="11"/>
      <c r="I4" s="11"/>
      <c r="J4" s="11"/>
      <c r="K4" s="11"/>
      <c r="L4" s="24"/>
      <c r="M4" s="14" t="s">
        <v>9</v>
      </c>
      <c r="N4" s="9"/>
      <c r="O4" s="14"/>
    </row>
    <row r="5" ht="53" customHeight="1" spans="1:15">
      <c r="A5" s="5"/>
      <c r="B5" s="6"/>
      <c r="C5" s="12"/>
      <c r="D5" s="9"/>
      <c r="E5" s="9" t="s">
        <v>7</v>
      </c>
      <c r="F5" s="13" t="s">
        <v>10</v>
      </c>
      <c r="G5" s="14" t="s">
        <v>11</v>
      </c>
      <c r="H5" s="14" t="s">
        <v>12</v>
      </c>
      <c r="I5" s="14" t="s">
        <v>13</v>
      </c>
      <c r="J5" s="14" t="s">
        <v>14</v>
      </c>
      <c r="K5" s="14" t="s">
        <v>15</v>
      </c>
      <c r="L5" s="14" t="s">
        <v>16</v>
      </c>
      <c r="M5" s="14" t="s">
        <v>17</v>
      </c>
      <c r="N5" s="14" t="s">
        <v>18</v>
      </c>
      <c r="O5" s="14"/>
    </row>
    <row r="6" ht="16" customHeight="1" spans="1:15">
      <c r="A6" s="15" t="s">
        <v>19</v>
      </c>
      <c r="B6" s="16">
        <v>2</v>
      </c>
      <c r="C6" s="16">
        <v>2</v>
      </c>
      <c r="D6" s="17">
        <v>2412</v>
      </c>
      <c r="E6" s="18">
        <v>2400</v>
      </c>
      <c r="F6" s="19">
        <f>E6*0.8</f>
        <v>1920</v>
      </c>
      <c r="G6" s="19">
        <f>E6-F6</f>
        <v>480</v>
      </c>
      <c r="H6" s="17"/>
      <c r="I6" s="17"/>
      <c r="J6" s="17"/>
      <c r="K6" s="17"/>
      <c r="L6" s="17"/>
      <c r="M6" s="17"/>
      <c r="N6" s="17">
        <v>12</v>
      </c>
      <c r="O6" s="5"/>
    </row>
    <row r="7" ht="16" customHeight="1" spans="1:15">
      <c r="A7" s="15" t="s">
        <v>20</v>
      </c>
      <c r="B7" s="16">
        <v>3</v>
      </c>
      <c r="C7" s="16">
        <v>0.4</v>
      </c>
      <c r="D7" s="17">
        <v>482.4</v>
      </c>
      <c r="E7" s="18">
        <v>480</v>
      </c>
      <c r="F7" s="19">
        <f>E7*0.8</f>
        <v>384</v>
      </c>
      <c r="G7" s="19">
        <f>E7-F7</f>
        <v>96</v>
      </c>
      <c r="H7" s="17"/>
      <c r="I7" s="17"/>
      <c r="J7" s="17"/>
      <c r="K7" s="17"/>
      <c r="L7" s="17"/>
      <c r="M7" s="17"/>
      <c r="N7" s="17">
        <v>2.4</v>
      </c>
      <c r="O7" s="5"/>
    </row>
    <row r="8" ht="16" customHeight="1" spans="1:15">
      <c r="A8" s="20" t="s">
        <v>21</v>
      </c>
      <c r="B8" s="16">
        <v>4</v>
      </c>
      <c r="C8" s="16">
        <v>0.1</v>
      </c>
      <c r="D8" s="17">
        <v>153.4</v>
      </c>
      <c r="E8" s="18">
        <v>120</v>
      </c>
      <c r="F8" s="19">
        <f>E8*0.8</f>
        <v>96</v>
      </c>
      <c r="G8" s="19">
        <f>E8-F8</f>
        <v>24</v>
      </c>
      <c r="H8" s="17"/>
      <c r="I8" s="17"/>
      <c r="J8" s="17"/>
      <c r="K8" s="17"/>
      <c r="L8" s="17"/>
      <c r="M8" s="17"/>
      <c r="N8" s="17">
        <v>33.4</v>
      </c>
      <c r="O8" s="5"/>
    </row>
    <row r="9" ht="30" customHeight="1" spans="1:15">
      <c r="A9" s="15" t="s">
        <v>22</v>
      </c>
      <c r="B9" s="16">
        <v>5</v>
      </c>
      <c r="C9" s="16">
        <v>1.4</v>
      </c>
      <c r="D9" s="17">
        <v>1680</v>
      </c>
      <c r="E9" s="18">
        <v>1680</v>
      </c>
      <c r="F9" s="19">
        <f>E9*0.8</f>
        <v>1344</v>
      </c>
      <c r="G9" s="19">
        <f>E9-F9</f>
        <v>336</v>
      </c>
      <c r="H9" s="17"/>
      <c r="I9" s="17"/>
      <c r="J9" s="17"/>
      <c r="K9" s="17"/>
      <c r="L9" s="17"/>
      <c r="M9" s="17"/>
      <c r="N9" s="17"/>
      <c r="O9" s="5"/>
    </row>
    <row r="10" ht="16" customHeight="1" spans="1:15">
      <c r="A10" s="15" t="s">
        <v>23</v>
      </c>
      <c r="B10" s="16">
        <v>6</v>
      </c>
      <c r="C10" s="16">
        <v>0.7</v>
      </c>
      <c r="D10" s="17">
        <v>840</v>
      </c>
      <c r="E10" s="18">
        <v>840</v>
      </c>
      <c r="F10" s="19">
        <f>E10*0.8</f>
        <v>672</v>
      </c>
      <c r="G10" s="19">
        <f>E10-F10</f>
        <v>168</v>
      </c>
      <c r="H10" s="17"/>
      <c r="I10" s="17"/>
      <c r="J10" s="17"/>
      <c r="K10" s="17"/>
      <c r="L10" s="17"/>
      <c r="M10" s="17"/>
      <c r="N10" s="17"/>
      <c r="O10" s="5"/>
    </row>
    <row r="11" ht="16" customHeight="1" spans="1:15">
      <c r="A11" s="15" t="s">
        <v>24</v>
      </c>
      <c r="B11" s="16">
        <v>7</v>
      </c>
      <c r="C11" s="16">
        <v>3</v>
      </c>
      <c r="D11" s="17">
        <v>3600</v>
      </c>
      <c r="E11" s="18">
        <v>3600</v>
      </c>
      <c r="F11" s="19">
        <f t="shared" ref="F11:F22" si="0">E11*0.8</f>
        <v>2880</v>
      </c>
      <c r="G11" s="19">
        <f t="shared" ref="G11:G22" si="1">E11-F11</f>
        <v>720</v>
      </c>
      <c r="H11" s="17"/>
      <c r="I11" s="17"/>
      <c r="J11" s="17"/>
      <c r="K11" s="17"/>
      <c r="L11" s="17"/>
      <c r="M11" s="17"/>
      <c r="N11" s="17"/>
      <c r="O11" s="5"/>
    </row>
    <row r="12" ht="16" customHeight="1" spans="1:15">
      <c r="A12" s="15" t="s">
        <v>25</v>
      </c>
      <c r="B12" s="16">
        <v>8</v>
      </c>
      <c r="C12" s="16">
        <v>1.5</v>
      </c>
      <c r="D12" s="17">
        <v>1800</v>
      </c>
      <c r="E12" s="18">
        <v>1800</v>
      </c>
      <c r="F12" s="19">
        <f t="shared" si="0"/>
        <v>1440</v>
      </c>
      <c r="G12" s="19">
        <f t="shared" si="1"/>
        <v>360</v>
      </c>
      <c r="H12" s="17"/>
      <c r="I12" s="17"/>
      <c r="J12" s="17"/>
      <c r="K12" s="17"/>
      <c r="L12" s="17"/>
      <c r="M12" s="17"/>
      <c r="N12" s="17"/>
      <c r="O12" s="5"/>
    </row>
    <row r="13" ht="16" customHeight="1" spans="1:15">
      <c r="A13" s="15" t="s">
        <v>26</v>
      </c>
      <c r="B13" s="16">
        <v>9</v>
      </c>
      <c r="C13" s="16">
        <v>1.5</v>
      </c>
      <c r="D13" s="17">
        <v>1800</v>
      </c>
      <c r="E13" s="18">
        <v>1800</v>
      </c>
      <c r="F13" s="19">
        <f t="shared" si="0"/>
        <v>1440</v>
      </c>
      <c r="G13" s="19">
        <f t="shared" si="1"/>
        <v>360</v>
      </c>
      <c r="H13" s="17"/>
      <c r="I13" s="17"/>
      <c r="J13" s="17"/>
      <c r="K13" s="17"/>
      <c r="L13" s="17"/>
      <c r="M13" s="17"/>
      <c r="N13" s="17"/>
      <c r="O13" s="5"/>
    </row>
    <row r="14" ht="16" customHeight="1" spans="1:15">
      <c r="A14" s="15" t="s">
        <v>27</v>
      </c>
      <c r="B14" s="16">
        <v>10</v>
      </c>
      <c r="C14" s="16">
        <v>0.8</v>
      </c>
      <c r="D14" s="17">
        <v>960</v>
      </c>
      <c r="E14" s="18">
        <v>960</v>
      </c>
      <c r="F14" s="19">
        <f t="shared" si="0"/>
        <v>768</v>
      </c>
      <c r="G14" s="19">
        <f t="shared" si="1"/>
        <v>192</v>
      </c>
      <c r="H14" s="17"/>
      <c r="I14" s="17"/>
      <c r="J14" s="17"/>
      <c r="K14" s="17"/>
      <c r="L14" s="17"/>
      <c r="M14" s="17"/>
      <c r="N14" s="17"/>
      <c r="O14" s="5"/>
    </row>
    <row r="15" ht="16" customHeight="1" spans="1:15">
      <c r="A15" s="15" t="s">
        <v>28</v>
      </c>
      <c r="B15" s="16">
        <v>11</v>
      </c>
      <c r="C15" s="16">
        <v>1</v>
      </c>
      <c r="D15" s="17">
        <v>1200</v>
      </c>
      <c r="E15" s="18">
        <v>1200</v>
      </c>
      <c r="F15" s="19">
        <f t="shared" si="0"/>
        <v>960</v>
      </c>
      <c r="G15" s="19">
        <f t="shared" si="1"/>
        <v>240</v>
      </c>
      <c r="H15" s="17"/>
      <c r="I15" s="17"/>
      <c r="J15" s="17"/>
      <c r="K15" s="17"/>
      <c r="L15" s="17"/>
      <c r="M15" s="17"/>
      <c r="N15" s="17"/>
      <c r="O15" s="5"/>
    </row>
    <row r="16" ht="16" customHeight="1" spans="1:15">
      <c r="A16" s="15" t="s">
        <v>29</v>
      </c>
      <c r="B16" s="16">
        <v>12</v>
      </c>
      <c r="C16" s="16">
        <v>2</v>
      </c>
      <c r="D16" s="17">
        <f>F16+G16</f>
        <v>2400</v>
      </c>
      <c r="E16" s="18">
        <v>2400</v>
      </c>
      <c r="F16" s="19">
        <f t="shared" si="0"/>
        <v>1920</v>
      </c>
      <c r="G16" s="19">
        <f t="shared" si="1"/>
        <v>480</v>
      </c>
      <c r="H16" s="17"/>
      <c r="I16" s="17"/>
      <c r="J16" s="17"/>
      <c r="K16" s="17"/>
      <c r="L16" s="17"/>
      <c r="M16" s="17"/>
      <c r="N16" s="17"/>
      <c r="O16" s="5"/>
    </row>
    <row r="17" ht="16" customHeight="1" spans="1:15">
      <c r="A17" s="15" t="s">
        <v>30</v>
      </c>
      <c r="B17" s="16">
        <v>13</v>
      </c>
      <c r="C17" s="16">
        <v>1</v>
      </c>
      <c r="D17" s="17">
        <v>1200</v>
      </c>
      <c r="E17" s="18">
        <v>1200</v>
      </c>
      <c r="F17" s="19">
        <f t="shared" si="0"/>
        <v>960</v>
      </c>
      <c r="G17" s="19">
        <f t="shared" si="1"/>
        <v>240</v>
      </c>
      <c r="H17" s="17"/>
      <c r="I17" s="17"/>
      <c r="J17" s="17"/>
      <c r="K17" s="17"/>
      <c r="L17" s="17"/>
      <c r="M17" s="17"/>
      <c r="N17" s="17"/>
      <c r="O17" s="5"/>
    </row>
    <row r="18" ht="16" customHeight="1" spans="1:15">
      <c r="A18" s="15" t="s">
        <v>31</v>
      </c>
      <c r="B18" s="16">
        <v>14</v>
      </c>
      <c r="C18" s="21">
        <v>1</v>
      </c>
      <c r="D18" s="17">
        <v>1200</v>
      </c>
      <c r="E18" s="18">
        <v>1200</v>
      </c>
      <c r="F18" s="19">
        <f t="shared" si="0"/>
        <v>960</v>
      </c>
      <c r="G18" s="19">
        <f t="shared" si="1"/>
        <v>240</v>
      </c>
      <c r="H18" s="17"/>
      <c r="I18" s="17"/>
      <c r="J18" s="17"/>
      <c r="K18" s="17"/>
      <c r="L18" s="17"/>
      <c r="M18" s="17"/>
      <c r="N18" s="17"/>
      <c r="O18" s="5"/>
    </row>
    <row r="19" ht="16" customHeight="1" spans="1:15">
      <c r="A19" s="15" t="s">
        <v>32</v>
      </c>
      <c r="B19" s="16">
        <v>15</v>
      </c>
      <c r="C19" s="16">
        <v>0.55</v>
      </c>
      <c r="D19" s="17">
        <f t="shared" ref="D19:D22" si="2">C19*1200</f>
        <v>660</v>
      </c>
      <c r="E19" s="18">
        <v>660</v>
      </c>
      <c r="F19" s="19">
        <f t="shared" si="0"/>
        <v>528</v>
      </c>
      <c r="G19" s="19">
        <f t="shared" si="1"/>
        <v>132</v>
      </c>
      <c r="H19" s="17"/>
      <c r="I19" s="17"/>
      <c r="J19" s="17"/>
      <c r="K19" s="17"/>
      <c r="L19" s="17"/>
      <c r="M19" s="17"/>
      <c r="N19" s="17"/>
      <c r="O19" s="5"/>
    </row>
    <row r="20" ht="16" customHeight="1" spans="1:15">
      <c r="A20" s="15" t="s">
        <v>33</v>
      </c>
      <c r="B20" s="16">
        <v>16</v>
      </c>
      <c r="C20" s="16">
        <v>0.53</v>
      </c>
      <c r="D20" s="17">
        <f t="shared" si="2"/>
        <v>636</v>
      </c>
      <c r="E20" s="18">
        <v>636</v>
      </c>
      <c r="F20" s="19">
        <f t="shared" si="0"/>
        <v>508.8</v>
      </c>
      <c r="G20" s="19">
        <f t="shared" si="1"/>
        <v>127.2</v>
      </c>
      <c r="H20" s="17"/>
      <c r="I20" s="17"/>
      <c r="J20" s="17"/>
      <c r="K20" s="17"/>
      <c r="L20" s="17"/>
      <c r="M20" s="17"/>
      <c r="N20" s="17"/>
      <c r="O20" s="5"/>
    </row>
    <row r="21" ht="16" customHeight="1" spans="1:15">
      <c r="A21" s="15" t="s">
        <v>34</v>
      </c>
      <c r="B21" s="16">
        <v>17</v>
      </c>
      <c r="C21" s="16">
        <v>0.5</v>
      </c>
      <c r="D21" s="17">
        <f t="shared" si="2"/>
        <v>600</v>
      </c>
      <c r="E21" s="18">
        <v>600</v>
      </c>
      <c r="F21" s="19">
        <f t="shared" si="0"/>
        <v>480</v>
      </c>
      <c r="G21" s="19">
        <f t="shared" si="1"/>
        <v>120</v>
      </c>
      <c r="H21" s="17"/>
      <c r="I21" s="17"/>
      <c r="J21" s="17"/>
      <c r="K21" s="17"/>
      <c r="L21" s="17"/>
      <c r="M21" s="17"/>
      <c r="N21" s="17"/>
      <c r="O21" s="5"/>
    </row>
    <row r="22" ht="16" customHeight="1" spans="1:15">
      <c r="A22" s="15" t="s">
        <v>35</v>
      </c>
      <c r="B22" s="16">
        <v>18</v>
      </c>
      <c r="C22" s="16">
        <v>0.42</v>
      </c>
      <c r="D22" s="17">
        <f t="shared" si="2"/>
        <v>504</v>
      </c>
      <c r="E22" s="18">
        <v>504</v>
      </c>
      <c r="F22" s="19">
        <f t="shared" si="0"/>
        <v>403.2</v>
      </c>
      <c r="G22" s="19">
        <f t="shared" si="1"/>
        <v>100.8</v>
      </c>
      <c r="H22" s="17"/>
      <c r="I22" s="17"/>
      <c r="J22" s="17"/>
      <c r="K22" s="17"/>
      <c r="L22" s="17"/>
      <c r="M22" s="17"/>
      <c r="N22" s="17"/>
      <c r="O22" s="5"/>
    </row>
    <row r="23" ht="16" customHeight="1" spans="1:15">
      <c r="A23" s="22" t="s">
        <v>36</v>
      </c>
      <c r="B23" s="23"/>
      <c r="C23" s="16">
        <f>SUM(C6:C22)</f>
        <v>18.4</v>
      </c>
      <c r="D23" s="17">
        <f>SUM(D6:D22)</f>
        <v>22127.8</v>
      </c>
      <c r="E23" s="17">
        <f>SUM(E6:E22)</f>
        <v>22080</v>
      </c>
      <c r="F23" s="17">
        <f>SUM(F6:F22)</f>
        <v>17664</v>
      </c>
      <c r="G23" s="17">
        <f>SUM(G6:G22)</f>
        <v>4416</v>
      </c>
      <c r="H23" s="17"/>
      <c r="I23" s="17"/>
      <c r="J23" s="17"/>
      <c r="K23" s="17"/>
      <c r="L23" s="17"/>
      <c r="M23" s="17"/>
      <c r="N23" s="17">
        <f>SUM(N6:N22)</f>
        <v>47.8</v>
      </c>
      <c r="O23" s="5"/>
    </row>
    <row r="24" spans="6:12">
      <c r="F24" s="3"/>
      <c r="G24" s="3"/>
      <c r="H24" s="3"/>
      <c r="I24" s="3"/>
      <c r="J24" s="3"/>
      <c r="K24" s="3"/>
      <c r="L24" s="3"/>
    </row>
  </sheetData>
  <mergeCells count="12">
    <mergeCell ref="A1:B1"/>
    <mergeCell ref="A2:O2"/>
    <mergeCell ref="D3:N3"/>
    <mergeCell ref="E4:L4"/>
    <mergeCell ref="M4:N4"/>
    <mergeCell ref="A23:B23"/>
    <mergeCell ref="F24:G24"/>
    <mergeCell ref="A3:A5"/>
    <mergeCell ref="B3:B5"/>
    <mergeCell ref="C3:C5"/>
    <mergeCell ref="D4:D5"/>
    <mergeCell ref="O3:O5"/>
  </mergeCells>
  <printOptions horizontalCentered="1"/>
  <pageMargins left="0.751388888888889" right="0.751388888888889" top="0.786805555555556" bottom="0.629861111111111" header="0.5" footer="0.62986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Arale80</cp:lastModifiedBy>
  <dcterms:created xsi:type="dcterms:W3CDTF">2006-09-16T08:00:00Z</dcterms:created>
  <cp:lastPrinted>2020-11-04T17:41:00Z</cp:lastPrinted>
  <dcterms:modified xsi:type="dcterms:W3CDTF">2021-04-02T09:06:58Z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