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00"/>
  </bookViews>
  <sheets>
    <sheet name="附表1" sheetId="1" r:id="rId1"/>
    <sheet name="附表2" sheetId="2" r:id="rId2"/>
  </sheets>
  <definedNames>
    <definedName name="_xlnm.Print_Titles" localSheetId="1">附表2!$3:$5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<sst xmlns="http://schemas.openxmlformats.org/spreadsheetml/2006/main" count="72" uniqueCount="55">
  <si>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汉中市2026年高标准农田新建任务和资金测算汇总表</t>
  </si>
  <si>
    <t>填报单位：汉中市农业农村局</t>
  </si>
  <si>
    <t>单位：万亩、万元</t>
  </si>
  <si>
    <t>区域</t>
  </si>
  <si>
    <t>高标准农田建设需求面积</t>
  </si>
  <si>
    <t>建设地点</t>
  </si>
  <si>
    <t>主要建设内容</t>
  </si>
  <si>
    <t>资金</t>
  </si>
  <si>
    <t>合计</t>
  </si>
  <si>
    <t>财政资金</t>
  </si>
  <si>
    <t>自筹资金</t>
  </si>
  <si>
    <t>中央、省级资金</t>
  </si>
  <si>
    <t>市县财政配套</t>
  </si>
  <si>
    <t>城固县</t>
  </si>
  <si>
    <t>城固县董家营镇合丰村、铜洞嘴村；五堵镇高桥村、青山村；柳林镇古城村、陈家坝村；小河镇柳树店村、小河村；二里镇同裕村。</t>
  </si>
  <si>
    <t>在项目区全面开展“小田并大田”工作，集中开展500亩，土壤培肥 1 万亩；堰塘加固17座，新建及修复灌溉渠道39306m，新建排洪渠 2036m，排水沟1995m；新建混凝土路9633m；耕地质量检测10处。</t>
  </si>
  <si>
    <t>洋县</t>
  </si>
  <si>
    <t>洋县马畅镇的大坝沟村、留村村、倪家沟村、尚巨村、野猪沟村、东社村、双庙村，以及谢村镇的四兴村、后湾村、江村村、四红村、五间村、大池村、老庙村，共计2个镇14个行政村</t>
  </si>
  <si>
    <t>在项目区全面开展“小田并大田”工作，集中开展231亩，土壤培肥0.7万亩，配套机井9眼，衬砌灌溉渠道13.2km，衬砌排水沟3km，硬化田间路7.6km，低压地埋线450m，耕地质量等级评价0.7万亩。</t>
  </si>
  <si>
    <t>西乡县</t>
  </si>
  <si>
    <t>西乡县白龙塘镇下辖贯溪村、沈坪村、刘院村、丰宁村、何家山村、龙王沟村、朱家垭村、响洞村、田禾村和碾子沟村，子午镇下辖段家营村、耳扒村、汉江村、回龙村、罗家院村、民新村、七星坝村、三花石社区、响滩村、张柳村、檀树坪村，峡口镇下辖井坝村、左溪村，高川镇下辖八角楼村、宝华村、红庙村、老君坝村、周家河村，共计4镇28个行政村</t>
  </si>
  <si>
    <t>在项目区全面开展“小田并大田”工作，集中开展129亩；灌溉与排水工程：项目区共改建堰塘50座，拦水堰59座，泵站1座，新建及维修渠道123.16km,配套其他渠系建筑物；田间道路工程：新建3.5m宽硬化路1235m，新建3m宽硬化路 22540m，新建2.5米宽硬化路7904m，新建2米宽硬化路194m，新建3米宽砂石路12724m，新建2.5米宽砂石路8071m，新建2米宽砂石路762m，过路涵管130座，新建道路护坎1800m；农田防护与生态环境保持工程：新建农田护坎1014m；科技推广措施：培训1400人次，耕地质量监测32处；土壤培肥工程：土壤培肥面积 32000 亩，增施有机肥 5440.00t。</t>
  </si>
  <si>
    <t>勉县</t>
  </si>
  <si>
    <t>勉县武侯镇驿坝村、庙湾村、南沟门村、沮水村、土关铺村、李家河村、朱家河村、青家沟村和关山梁村</t>
  </si>
  <si>
    <t>(1) 在项目区全面开展“小田并大田”工作，集中开展田块整治48.8亩；（2）灌溉与排水工程：新修40渠道4513m，拦水坝8座，浆砌石挡墙861m，修复堰塘2座；(3) 田间道路工程：新修3m宽混凝土道路6468m,2.5m宽砂石道路336m；（4）农田防护与生态环境保持工程：新修排洪渠4386m；(5) 土壤培肥工程：施加有机肥7500亩；（6）科技推广措施：耕地质量监测8处。</t>
  </si>
  <si>
    <t>宁强县</t>
  </si>
  <si>
    <r>
      <rPr>
        <sz val="10"/>
        <rFont val="宋体"/>
        <charset val="134"/>
      </rPr>
      <t>二郎坝镇二郎坝村</t>
    </r>
    <r>
      <rPr>
        <sz val="10"/>
        <color indexed="8"/>
        <rFont val="宋体"/>
        <charset val="134"/>
      </rPr>
      <t>、莲花村，高寨子街道办高寨子村、肖家坝村，铁锁关镇周家坝村、河湾村、河口村、铁锁关村、刘家坝村、周家坎村、坪溪河村、马家山村、朱家坝村、小沟村，共计</t>
    </r>
    <r>
      <rPr>
        <sz val="10"/>
        <color indexed="8"/>
        <rFont val="Times New Roman"/>
        <charset val="134"/>
      </rPr>
      <t>14</t>
    </r>
    <r>
      <rPr>
        <sz val="10"/>
        <color indexed="8"/>
        <rFont val="宋体"/>
        <charset val="134"/>
      </rPr>
      <t>个行政村</t>
    </r>
  </si>
  <si>
    <t>1、在项目区全面开展“小田并大田”工作，集中开展田块整治1505亩。2、灌溉与排水：新建挡水堰2座，修复挡水堰5座；新建蓄水池7座；改造抽水泵站1座；新建衬砌(修复)渠道18.8km，埋设输水管道0.7km，配套渠系建筑物36座。3、田间道路：修建道路21.3km，其中，3m宽田间道1.4km；生产路19.9km。4、农田防护与生态环境保护：新建护岸6409m；治理排洪沟1330m。5、科技推广措施：项目实施范围内共设置耕地质量监测点15处。6、土壤改良：项目范围内培肥耕地1.5万亩。</t>
  </si>
  <si>
    <t>略阳县</t>
  </si>
  <si>
    <t>兴州街道办、郭镇、西淮坝镇3个镇（办），共计12个村</t>
  </si>
  <si>
    <t>1、在项目区全面开展“小田并大田”工作，集中开展田块整治田块整治1015.61亩，修筑石坎(干砌石)24440m，修筑土田坎7066m。2、灌溉与排水：新建无坝引水口3座；新建蓄水池3座(100m3)；新建渠道1.35km，埋设管道2.344km，配套渠系建筑物19座；农桥1座。3、田间道路；新建生产路（砂石路面）3705m；4、农田防护与生态环境保护：治理排洪沟6条，总长3025m。5、农田地力提升：土壤培肥10000亩，主要为配方施肥作业。6、其他工程：对本次实施的1万亩高标准农田实施耕地质量监测：每1000亩耕地设置监测点1处，共计10处。</t>
  </si>
  <si>
    <t>留坝县</t>
  </si>
  <si>
    <t>紫柏街道办事处大滩村陶沙坝村、淘沙坝村、小留坝村；马道镇二郎庙村、二十里铺村、龚家院村、龙潭坝村、乱石窖村、马道街社区、沙坝村、仙人沟村、辛家坝村；武关驿镇白家店村、河口村、红岩沟村、孔雀台村、南河街村、铁佛店村、武曲铺村；江口镇洪武村、江西营村、柳川沟村、磨坪村、青岗坪村、小川子村、元树沟村；玉皇镇白庙子村、大树坝村、关房子村、两河口村、石门子村、石窑坝村、下西河村、玉皇庙村。</t>
  </si>
  <si>
    <t>在项目区全面开展“小田并大田”工作，集中开展田块整治田块整治183亩；灌溉与排水工程措施：修建拦水坝5座，明渠13305m，排水明沟738m。田间道路工程措施：田间道路5717m，其中机耕路（混凝土路面）1525m，生产路4192m。其他工程：田间监测点5处。土壤培肥工程：增施有机肥5000亩。</t>
  </si>
  <si>
    <t>汉中市2026年高标准农田改造提升任务和资金测算汇总表</t>
  </si>
  <si>
    <t>高标准农田改造提升需求面积</t>
  </si>
  <si>
    <t>汉台区</t>
  </si>
  <si>
    <t>汉台区老君镇金光村、庆丰村、皇塘村、金寨村、付庙村、五星村、拐拐村共7个行政村</t>
  </si>
  <si>
    <t>1、在项目区全面开展“小田并大田”工作，集中开展田块整治面积320亩；2、土壤改良工程：改良土壤10000亩，主要为增施有机肥改良土壤；3、灌溉与排水工程：衬砌沟渠共计165条，长度44047m，其中：衬砌引水渠道162条，长度41511m，衬砌排水沟3条，长度2536m；配套渠系建筑物896座；4、田间道路工程：修建田间道路共计58条，长度23124m，其中砂石机耕路35条，长度14072m；硬化机耕路23条，9052m；5、耕地质量监测点15处。</t>
  </si>
  <si>
    <t>南郑区</t>
  </si>
  <si>
    <t>青树镇查家沟村、高柳村、欢喜岭村、潘家沟村、七里村、青树村、冉家营村、沙河村、石桥沟村、汪家坝村、五道岭村、新店村、钟宝寨村13个行政村。</t>
  </si>
  <si>
    <t>在项目区全面开展“小田并大田”工作，集中开展田块整治400亩；土壤改良1万亩；灌溉和排水小型拦河坝2座，泵站1座，衬砌明渠35.53公里，配套渠系建筑510座；田间道路11.13公里；沟道治理工程2360米；农田输配电0.3公里；科技推广技术培训1000人次。</t>
  </si>
  <si>
    <t>新集镇木坪村、水城村、鲁营村、龙王村、太白村、岳岭村、杨沟村、王坪村等 8 个行政村。</t>
  </si>
  <si>
    <t>在项目区全面开展“小田并大田”工作，集中开展田块整治1450亩；土壤改良1万亩；灌溉和排水衬砌明渠41.95公里，配套渠系建筑520座；田间道路14.64公里；沟道治理工程2865米；科技推广技术培训1000人次。</t>
  </si>
  <si>
    <t>上元观镇龚家堡村、韩家营村和乐城社区；文川镇文光村、文星村和文苏村。</t>
  </si>
  <si>
    <t>在项目区全面开展“小田并大田”工作，集中开展田块整治1500亩；土壤培肥10000亩；新打机井 8 眼；加固堰塘 2 座。新建及修复 U 型渠道 10700m，新建及修复矩形渠道15043m；新建及修复梯形排洪渠 2319m；新建混凝土道路8365m；耕地质量检测10处。</t>
  </si>
  <si>
    <t>谢村镇的大池村、范坝村、小池村、五间村、老庙村、杜家村、回龙村、秋苗村，以及纸坊街道办事处的周家坎村、文同村和草坝村，共计2个镇（办）11个行政村实施。</t>
  </si>
  <si>
    <t>在项目区全面开展“小田并大田”工作，集中开展田块整治1518亩，土壤培肥1.5万亩，配套机井5眼，衬砌灌溉渠道84.4km，衬砌排水沟4.2km，硬化田间路12.7km，低压地埋线500m，耕地质量等级评价1.5万亩。</t>
  </si>
  <si>
    <t>西乡县柳树社区、高家店村、三义村、小龙村、大沙村、小丰村、马营村、大兴村、骆镇社区、松树村、钟家沟村、河湾村、红安社区、红星村、新路村、峰坦村、拱桥社区、黄池社区、李嘴村、西玉村、杨河坝村、青龙嘴村、青崖村、洋溪村 24个行政村</t>
  </si>
  <si>
    <t>在项目区全面开展“小田并大田”工作，集中开展田块整治200亩；灌溉与排水工程：改建堰塘24座，拦水堰15座，泵站3座，新建及维修渠道55.59km，并配套其他渠系建筑物；田间道路工程：新建3.5m宽硬化路4622m，新建3m宽硬化路11014m，改建2.5m宽硬化路2909m，新建2m宽硬化路3441m，新建3m宽砂石路135m，新建2.5m宽砂石路 1299m，新建2m宽砂石路597m，过路涵管62座，新建道路护坎1702m；农田防护与生态环境保持工程：新建农田护坎1365m；科技推广措施：培训1200人次，耕地质量监测18处；土壤培肥工程：土壤培肥面积18000亩，增施有机肥3060t。</t>
  </si>
  <si>
    <t>硖口驿镇硖口驿村、硖口驿社区、五间桥村、王家营村</t>
  </si>
  <si>
    <t>在项目区全面开展“小田并大田”工作，集中开展田块整治小田并大田122亩，干砌石田坎85m，浆砌石护田坎434m,水田恢复92亩，旱地恢复30亩；2、灌溉和排水:衬砌明渠450m，新建排洪沟40m，新建截水墙1座，小型拦河坝修复1座；3、田间道路工程：钢筋砼板涵1座；4、土壤改良:地力培肥1000亩。</t>
  </si>
  <si>
    <t>镇巴县</t>
  </si>
  <si>
    <t>兴隆镇茅坪村、水田坝社区、火焰溪村、大河村等4个行政村，平安镇老庄坪村、蒋家岭村、锅厂村等3个行政村，观音镇大市川村等1个行政村。</t>
  </si>
  <si>
    <t>1、在项目区全面开展“小田并大田”工作，集中开展田块整治平整面积652亩，砌筑田坎57条，总长度7443米。
2、灌溉和排水工程：衬砌灌排渠道29条，总长为6.254km。其中B40现浇C20混凝土渠26条，长5.441km；B60现浇C20混凝土渠3条，长0.813km。配套渠系建筑物71座：其中1.2米跨渠桥面板4处、3.0米跨机耕桥2座、DN400涵管13座、DN600涵管4座、下田坡道48处。
3、田间道路：共规划修建田间道路21条，总长5.973km。其中路面宽3.0米硬化道路13条，长4.460km；3.0米宽砂石路7条，长1.513km。
4、农田防护与生态环境保护：修建浆砌石排洪渠2条。其中:1.2米宽浆砌石排洪渠1条，长224米、3.0米宽浆砌石排洪渠1条，长165米。
5、土壤改良措施：增施生物有机肥750t（面积5000亩）。
6、科技推广措施：耕地质量监测3处。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</si>
</sst>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5" fillId="0" borderId="0">
      <alignment vertical="center"/>
    </xf>
    <xf numFmtId="0" fontId="16" fillId="3" borderId="12">
      <alignment vertical="center"/>
    </xf>
    <xf numFmtId="0" fontId="17" fillId="4" borderId="13">
      <alignment vertical="center"/>
    </xf>
    <xf numFmtId="0" fontId="18" fillId="4" borderId="12">
      <alignment vertical="center"/>
    </xf>
    <xf numFmtId="0" fontId="19" fillId="5" borderId="14">
      <alignment vertical="center"/>
    </xf>
    <xf numFmtId="0" fontId="20" fillId="0" borderId="15">
      <alignment vertical="center"/>
    </xf>
    <xf numFmtId="0" fontId="21" fillId="0" borderId="16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D7" sqref="D7"/>
    </sheetView>
  </sheetViews>
  <sheetFormatPr defaultColWidth="9" defaultRowHeight="14.25" outlineLevelCol="7"/>
  <cols>
    <col min="2" max="2" width="7.75" customWidth="1"/>
    <col min="3" max="3" width="33" customWidth="1"/>
    <col min="4" max="4" width="56" style="26" customWidth="1"/>
    <col min="5" max="6" width="8.125" customWidth="1"/>
    <col min="7" max="7" width="6.625" customWidth="1"/>
    <col min="8" max="8" width="4.75" customWidth="1"/>
  </cols>
  <sheetData>
    <row r="1" ht="31.5" customHeight="1" spans="1:8">
      <c r="A1" s="27" t="s">
        <v>0</v>
      </c>
      <c r="B1" s="27"/>
      <c r="C1" s="27"/>
      <c r="D1" s="28"/>
      <c r="E1" s="27"/>
      <c r="F1" s="27"/>
      <c r="G1" s="27"/>
      <c r="H1" s="27"/>
    </row>
    <row r="2" spans="1:8">
      <c r="A2" t="s">
        <v>1</v>
      </c>
      <c r="G2" s="2" t="s">
        <v>2</v>
      </c>
      <c r="H2" s="2"/>
    </row>
    <row r="3" s="25" customFormat="1" ht="13.5" spans="1:8">
      <c r="A3" s="29" t="s">
        <v>3</v>
      </c>
      <c r="B3" s="30" t="s">
        <v>4</v>
      </c>
      <c r="C3" s="30" t="s">
        <v>5</v>
      </c>
      <c r="D3" s="30" t="s">
        <v>6</v>
      </c>
      <c r="E3" s="31" t="s">
        <v>7</v>
      </c>
      <c r="F3" s="31"/>
      <c r="G3" s="31"/>
      <c r="H3" s="31"/>
    </row>
    <row r="4" s="25" customFormat="1" ht="13.5" spans="1:8">
      <c r="A4" s="32"/>
      <c r="B4" s="33"/>
      <c r="C4" s="33"/>
      <c r="D4" s="33"/>
      <c r="E4" s="31" t="s">
        <v>8</v>
      </c>
      <c r="F4" s="31" t="s">
        <v>9</v>
      </c>
      <c r="G4" s="31"/>
      <c r="H4" s="30" t="s">
        <v>10</v>
      </c>
    </row>
    <row r="5" s="25" customFormat="1" ht="40.5" spans="1:8">
      <c r="A5" s="34"/>
      <c r="B5" s="35"/>
      <c r="C5" s="35"/>
      <c r="D5" s="35"/>
      <c r="E5" s="31"/>
      <c r="F5" s="36" t="s">
        <v>11</v>
      </c>
      <c r="G5" s="36" t="s">
        <v>12</v>
      </c>
      <c r="H5" s="35"/>
    </row>
    <row r="6" ht="78" customHeight="1" spans="1:8">
      <c r="A6" s="13" t="s">
        <v>13</v>
      </c>
      <c r="B6" s="13">
        <v>1</v>
      </c>
      <c r="C6" s="12" t="s">
        <v>14</v>
      </c>
      <c r="D6" s="12" t="s">
        <v>15</v>
      </c>
      <c r="E6" s="13">
        <v>2815</v>
      </c>
      <c r="F6" s="13">
        <v>2815</v>
      </c>
      <c r="G6" s="13"/>
      <c r="H6" s="13"/>
    </row>
    <row r="7" ht="60" spans="1:8">
      <c r="A7" s="37" t="s">
        <v>16</v>
      </c>
      <c r="B7" s="37">
        <v>0.7</v>
      </c>
      <c r="C7" s="38" t="s">
        <v>17</v>
      </c>
      <c r="D7" s="38" t="s">
        <v>18</v>
      </c>
      <c r="E7" s="37">
        <v>1970.5</v>
      </c>
      <c r="F7" s="37">
        <v>1970.5</v>
      </c>
      <c r="G7" s="37"/>
      <c r="H7" s="37"/>
    </row>
    <row r="8" ht="121" customHeight="1" spans="1:8">
      <c r="A8" s="11" t="s">
        <v>19</v>
      </c>
      <c r="B8" s="11">
        <v>3.2</v>
      </c>
      <c r="C8" s="12" t="s">
        <v>20</v>
      </c>
      <c r="D8" s="19" t="s">
        <v>21</v>
      </c>
      <c r="E8" s="11">
        <v>9008</v>
      </c>
      <c r="F8" s="11">
        <v>9008</v>
      </c>
      <c r="G8" s="11"/>
      <c r="H8" s="11"/>
    </row>
    <row r="9" ht="98" customHeight="1" spans="1:8">
      <c r="A9" s="13" t="s">
        <v>22</v>
      </c>
      <c r="B9" s="13">
        <v>0.75</v>
      </c>
      <c r="C9" s="12" t="s">
        <v>23</v>
      </c>
      <c r="D9" s="12" t="s">
        <v>24</v>
      </c>
      <c r="E9" s="13">
        <f>F9+G9</f>
        <v>2250</v>
      </c>
      <c r="F9" s="13">
        <v>2111.25</v>
      </c>
      <c r="G9" s="13">
        <v>138.75</v>
      </c>
      <c r="H9" s="13"/>
    </row>
    <row r="10" ht="98" customHeight="1" spans="1:8">
      <c r="A10" s="13" t="s">
        <v>25</v>
      </c>
      <c r="B10" s="13">
        <v>1.5</v>
      </c>
      <c r="C10" s="12" t="s">
        <v>26</v>
      </c>
      <c r="D10" s="12" t="s">
        <v>27</v>
      </c>
      <c r="E10" s="13">
        <v>4500</v>
      </c>
      <c r="F10" s="13">
        <v>4222.5</v>
      </c>
      <c r="G10" s="13">
        <v>277.5</v>
      </c>
      <c r="H10" s="13"/>
    </row>
    <row r="11" ht="98" customHeight="1" spans="1:8">
      <c r="A11" s="18" t="s">
        <v>28</v>
      </c>
      <c r="B11" s="11">
        <v>1</v>
      </c>
      <c r="C11" s="12" t="s">
        <v>29</v>
      </c>
      <c r="D11" s="12" t="s">
        <v>30</v>
      </c>
      <c r="E11" s="11">
        <v>3000</v>
      </c>
      <c r="F11" s="11">
        <v>2815</v>
      </c>
      <c r="G11" s="11">
        <v>185</v>
      </c>
      <c r="H11" s="13"/>
    </row>
    <row r="12" ht="135" customHeight="1" spans="1:8">
      <c r="A12" s="11" t="s">
        <v>31</v>
      </c>
      <c r="B12" s="11">
        <v>0.5</v>
      </c>
      <c r="C12" s="12" t="s">
        <v>32</v>
      </c>
      <c r="D12" s="12" t="s">
        <v>33</v>
      </c>
      <c r="E12" s="11">
        <v>1407.5</v>
      </c>
      <c r="F12" s="11">
        <v>1407.5</v>
      </c>
      <c r="G12" s="11"/>
      <c r="H12" s="13"/>
    </row>
    <row r="13" ht="47" customHeight="1" spans="1:8">
      <c r="A13" s="21" t="s">
        <v>8</v>
      </c>
      <c r="B13" s="21">
        <f>SUM(B6:B12)</f>
        <v>8.65</v>
      </c>
      <c r="C13" s="39"/>
      <c r="D13" s="40"/>
      <c r="E13" s="21">
        <f>SUM(E6:E12)</f>
        <v>24951</v>
      </c>
      <c r="F13" s="21">
        <f>SUM(F6:F12)</f>
        <v>24349.75</v>
      </c>
      <c r="G13" s="21">
        <f>SUM(G6:G12)</f>
        <v>601.25</v>
      </c>
      <c r="H13" s="24"/>
    </row>
    <row r="14" spans="1:8">
      <c r="D14" s="41"/>
    </row>
  </sheetData>
  <mergeCells count="10">
    <mergeCell ref="A1:H1"/>
    <mergeCell ref="G2:H2"/>
    <mergeCell ref="E3:H3"/>
    <mergeCell ref="F4:G4"/>
    <mergeCell ref="A3:A5"/>
    <mergeCell ref="B3:B5"/>
    <mergeCell ref="C3:C5"/>
    <mergeCell ref="D3:D5"/>
    <mergeCell ref="E4:E5"/>
    <mergeCell ref="H4:H5"/>
  </mergeCells>
  <pageMargins left="0.751389" right="0.751389" top="1" bottom="1" header="0.511806" footer="0.511806"/>
  <pageSetup paperSize="9" scale="9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1" sqref="C11"/>
    </sheetView>
  </sheetViews>
  <sheetFormatPr defaultColWidth="9" defaultRowHeight="14.25" outlineLevelCol="7"/>
  <cols>
    <col min="1" max="1" width="7.1" customWidth="1"/>
    <col min="2" max="2" width="11.6" customWidth="1"/>
    <col min="3" max="3" width="33.375" customWidth="1"/>
    <col min="4" max="4" width="76.75" customWidth="1"/>
    <col min="5" max="5" width="7.5" customWidth="1"/>
    <col min="6" max="6" width="9.1" customWidth="1"/>
    <col min="7" max="7" width="8.2" customWidth="1"/>
    <col min="8" max="8" width="8.125" customWidth="1"/>
  </cols>
  <sheetData>
    <row r="1" ht="28.5" customHeight="1" spans="1:8">
      <c r="A1" s="1" t="s">
        <v>34</v>
      </c>
      <c r="B1" s="1"/>
      <c r="C1" s="1"/>
      <c r="D1" s="1"/>
      <c r="E1" s="1"/>
      <c r="F1" s="1"/>
      <c r="G1" s="1"/>
      <c r="H1" s="1"/>
    </row>
    <row r="2" spans="1:8">
      <c r="A2" t="s">
        <v>1</v>
      </c>
      <c r="G2" s="2" t="s">
        <v>2</v>
      </c>
      <c r="H2" s="2"/>
    </row>
    <row r="3" spans="1:8">
      <c r="A3" s="3" t="s">
        <v>3</v>
      </c>
      <c r="B3" s="4" t="s">
        <v>35</v>
      </c>
      <c r="C3" s="4" t="s">
        <v>5</v>
      </c>
      <c r="D3" s="4" t="s">
        <v>6</v>
      </c>
      <c r="E3" s="5" t="s">
        <v>7</v>
      </c>
      <c r="F3" s="5"/>
      <c r="G3" s="5"/>
      <c r="H3" s="5"/>
    </row>
    <row r="4" spans="1:8">
      <c r="A4" s="6"/>
      <c r="B4" s="7"/>
      <c r="C4" s="7"/>
      <c r="D4" s="7"/>
      <c r="E4" s="5" t="s">
        <v>8</v>
      </c>
      <c r="F4" s="5" t="s">
        <v>9</v>
      </c>
      <c r="G4" s="5"/>
      <c r="H4" s="3" t="s">
        <v>10</v>
      </c>
    </row>
    <row r="5" ht="28.5" spans="1:8">
      <c r="A5" s="8"/>
      <c r="B5" s="9"/>
      <c r="C5" s="9"/>
      <c r="D5" s="9"/>
      <c r="E5" s="5"/>
      <c r="F5" s="10" t="s">
        <v>11</v>
      </c>
      <c r="G5" s="10" t="s">
        <v>12</v>
      </c>
      <c r="H5" s="8"/>
    </row>
    <row r="6" ht="60" spans="1:8">
      <c r="A6" s="11" t="s">
        <v>36</v>
      </c>
      <c r="B6" s="11">
        <v>1</v>
      </c>
      <c r="C6" s="12" t="s">
        <v>37</v>
      </c>
      <c r="D6" s="12" t="s">
        <v>38</v>
      </c>
      <c r="E6" s="11">
        <v>2650</v>
      </c>
      <c r="F6" s="11">
        <v>2650</v>
      </c>
      <c r="G6" s="11"/>
      <c r="H6" s="13"/>
    </row>
    <row r="7" ht="48" spans="1:8">
      <c r="A7" s="14" t="s">
        <v>39</v>
      </c>
      <c r="B7" s="13">
        <v>1</v>
      </c>
      <c r="C7" s="12" t="s">
        <v>40</v>
      </c>
      <c r="D7" s="12" t="s">
        <v>41</v>
      </c>
      <c r="E7" s="13">
        <v>2615</v>
      </c>
      <c r="F7" s="13">
        <v>2615</v>
      </c>
      <c r="G7" s="13"/>
      <c r="H7" s="13"/>
    </row>
    <row r="8" ht="36" spans="1:8">
      <c r="A8" s="15"/>
      <c r="B8" s="13">
        <v>1</v>
      </c>
      <c r="C8" s="12" t="s">
        <v>42</v>
      </c>
      <c r="D8" s="12" t="s">
        <v>43</v>
      </c>
      <c r="E8" s="13">
        <v>2615</v>
      </c>
      <c r="F8" s="13">
        <v>2615</v>
      </c>
      <c r="G8" s="13"/>
      <c r="H8" s="13"/>
    </row>
    <row r="9" ht="36" spans="1:8">
      <c r="A9" s="13" t="s">
        <v>13</v>
      </c>
      <c r="B9" s="13">
        <v>1</v>
      </c>
      <c r="C9" s="12" t="s">
        <v>44</v>
      </c>
      <c r="D9" s="12" t="s">
        <v>45</v>
      </c>
      <c r="E9" s="13">
        <v>2615</v>
      </c>
      <c r="F9" s="13">
        <v>2615</v>
      </c>
      <c r="G9" s="13"/>
      <c r="H9" s="13"/>
    </row>
    <row r="10" ht="48" spans="1:8">
      <c r="A10" s="16" t="s">
        <v>16</v>
      </c>
      <c r="B10" s="16">
        <v>1.5</v>
      </c>
      <c r="C10" s="17" t="s">
        <v>46</v>
      </c>
      <c r="D10" s="17" t="s">
        <v>47</v>
      </c>
      <c r="E10" s="16">
        <v>3922.5</v>
      </c>
      <c r="F10" s="16">
        <v>3922.5</v>
      </c>
      <c r="G10" s="13"/>
      <c r="H10" s="13"/>
    </row>
    <row r="11" ht="72" spans="1:8">
      <c r="A11" s="13" t="s">
        <v>19</v>
      </c>
      <c r="B11" s="13">
        <v>1.8</v>
      </c>
      <c r="C11" s="12" t="s">
        <v>48</v>
      </c>
      <c r="D11" s="12" t="s">
        <v>49</v>
      </c>
      <c r="E11" s="11">
        <v>4707</v>
      </c>
      <c r="F11" s="11">
        <v>4707</v>
      </c>
      <c r="G11" s="11"/>
      <c r="H11" s="11"/>
    </row>
    <row r="12" ht="36" spans="1:8">
      <c r="A12" s="18" t="s">
        <v>28</v>
      </c>
      <c r="B12" s="11">
        <v>0.1</v>
      </c>
      <c r="C12" s="12" t="s">
        <v>50</v>
      </c>
      <c r="D12" s="19" t="s">
        <v>51</v>
      </c>
      <c r="E12" s="11">
        <v>280</v>
      </c>
      <c r="F12" s="11">
        <v>261.5</v>
      </c>
      <c r="G12" s="11">
        <v>18.5</v>
      </c>
      <c r="H12" s="20"/>
    </row>
    <row r="13" ht="132" spans="1:8">
      <c r="A13" s="13" t="s">
        <v>52</v>
      </c>
      <c r="B13" s="13">
        <v>0.5</v>
      </c>
      <c r="C13" s="12" t="s">
        <v>53</v>
      </c>
      <c r="D13" s="12" t="s">
        <v>54</v>
      </c>
      <c r="E13" s="11">
        <v>1407.5</v>
      </c>
      <c r="F13" s="11">
        <v>1307.5</v>
      </c>
      <c r="G13" s="11">
        <v>100</v>
      </c>
      <c r="H13" s="8"/>
    </row>
    <row r="14" spans="1:8">
      <c r="A14" s="21" t="s">
        <v>8</v>
      </c>
      <c r="B14" s="21">
        <f>SUM(B6:B13)</f>
        <v>7.9</v>
      </c>
      <c r="C14" s="22"/>
      <c r="D14" s="23"/>
      <c r="E14" s="21">
        <f>SUM(E6:E13)</f>
        <v>20812</v>
      </c>
      <c r="F14" s="21">
        <f>SUM(F6:F13)</f>
        <v>20693.5</v>
      </c>
      <c r="G14" s="21">
        <f>SUM(G6:G13)</f>
        <v>118.5</v>
      </c>
      <c r="H14" s="24"/>
    </row>
  </sheetData>
  <mergeCells count="11">
    <mergeCell ref="A1:H1"/>
    <mergeCell ref="G2:H2"/>
    <mergeCell ref="E3:H3"/>
    <mergeCell ref="F4:G4"/>
    <mergeCell ref="A3:A5"/>
    <mergeCell ref="A7:A8"/>
    <mergeCell ref="B3:B5"/>
    <mergeCell ref="C3:C5"/>
    <mergeCell ref="D3:D5"/>
    <mergeCell ref="E4:E5"/>
    <mergeCell ref="H4:H5"/>
  </mergeCells>
  <pageMargins left="0.751389" right="0.751389" top="1" bottom="1" header="0.511806" footer="0.511806"/>
  <pageSetup paperSize="9" scale="75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</vt:lpstr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浅川1403833005</cp:lastModifiedBy>
  <dcterms:created xsi:type="dcterms:W3CDTF">2025-12-30T08:46:00Z</dcterms:created>
  <dcterms:modified xsi:type="dcterms:W3CDTF">2026-01-12T08:01:39Z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F03EDE5390244B63BEF9E3F7BC41AEBA_12</vt:lpwstr>
  </property>
  <property fmtid="{D5CDD505-2E9C-101B-9397-08002B2CF9AE}" pid="4" name="CalculationRule">
    <vt:i4>0</vt:i4>
  </property>
</Properties>
</file>